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5255" windowHeight="9555" activeTab="0"/>
  </bookViews>
  <sheets>
    <sheet name="非化学类成绩" sheetId="1" r:id="rId1"/>
  </sheets>
  <definedNames>
    <definedName name="第">#REF!</definedName>
    <definedName name="省地矿局">#REF!</definedName>
  </definedNames>
  <calcPr calcId="144525"/>
</workbook>
</file>

<file path=xl/sharedStrings.xml><?xml version="1.0" encoding="utf-8"?>
<sst xmlns="http://schemas.openxmlformats.org/spreadsheetml/2006/main" count="296" uniqueCount="139">
  <si>
    <t>安徽省煤田地质局直属事业单位2018年公开招聘体检人员名单</t>
  </si>
  <si>
    <t>序号</t>
  </si>
  <si>
    <t>招聘单位</t>
  </si>
  <si>
    <t>岗位代码</t>
  </si>
  <si>
    <t>考生姓名</t>
  </si>
  <si>
    <t>职业
成绩</t>
  </si>
  <si>
    <t>综合
成绩</t>
  </si>
  <si>
    <t>笔试
成绩</t>
  </si>
  <si>
    <t>笔试成绩折算(/3*0.5)</t>
  </si>
  <si>
    <t>专业测试成绩</t>
  </si>
  <si>
    <t>专业测试折算（/1.2*0.5)</t>
  </si>
  <si>
    <t>总分</t>
  </si>
  <si>
    <t>排名</t>
  </si>
  <si>
    <t>第一勘探队</t>
  </si>
  <si>
    <t>3000778</t>
  </si>
  <si>
    <t>王被提</t>
  </si>
  <si>
    <t>第一</t>
  </si>
  <si>
    <t>欧阳奥楠</t>
  </si>
  <si>
    <t>第二</t>
  </si>
  <si>
    <t>3000779</t>
  </si>
  <si>
    <t>李秀云</t>
  </si>
  <si>
    <t>第二勘探队</t>
  </si>
  <si>
    <t>3000782</t>
  </si>
  <si>
    <t>宋洪权</t>
  </si>
  <si>
    <t>杨心芳</t>
  </si>
  <si>
    <t>3000783</t>
  </si>
  <si>
    <t>郑雪晴</t>
  </si>
  <si>
    <t>曾春潮</t>
  </si>
  <si>
    <t>李玉</t>
  </si>
  <si>
    <t>第三</t>
  </si>
  <si>
    <t>3000785</t>
  </si>
  <si>
    <t>汪少雄</t>
  </si>
  <si>
    <t>3000786</t>
  </si>
  <si>
    <t>肖可</t>
  </si>
  <si>
    <t>3000787</t>
  </si>
  <si>
    <t>李国朋</t>
  </si>
  <si>
    <t>童莉</t>
  </si>
  <si>
    <t>3000788</t>
  </si>
  <si>
    <t>谢鑫</t>
  </si>
  <si>
    <t>孙崇军</t>
  </si>
  <si>
    <t>3000789</t>
  </si>
  <si>
    <t>王朋</t>
  </si>
  <si>
    <t>3000790</t>
  </si>
  <si>
    <t>季启超</t>
  </si>
  <si>
    <t>李娟</t>
  </si>
  <si>
    <t>3000791</t>
  </si>
  <si>
    <t>李晨</t>
  </si>
  <si>
    <t>谭永清</t>
  </si>
  <si>
    <t>3000792</t>
  </si>
  <si>
    <t>沈晓青</t>
  </si>
  <si>
    <t>李鹏飞</t>
  </si>
  <si>
    <t>3000793</t>
  </si>
  <si>
    <t>李进</t>
  </si>
  <si>
    <t>李海硕</t>
  </si>
  <si>
    <t>3000794</t>
  </si>
  <si>
    <t>鲁智鹏</t>
  </si>
  <si>
    <t>陈建</t>
  </si>
  <si>
    <t>3000795</t>
  </si>
  <si>
    <t>何雪</t>
  </si>
  <si>
    <t>谢奕</t>
  </si>
  <si>
    <t>3000796</t>
  </si>
  <si>
    <t>罗瑞</t>
  </si>
  <si>
    <t>曹婕</t>
  </si>
  <si>
    <t>3000800</t>
  </si>
  <si>
    <t>张可可</t>
  </si>
  <si>
    <t>第三勘探队</t>
  </si>
  <si>
    <t>3000802</t>
  </si>
  <si>
    <t>钱海城</t>
  </si>
  <si>
    <t>王梦龙</t>
  </si>
  <si>
    <t>3000804</t>
  </si>
  <si>
    <t>陈辉辉</t>
  </si>
  <si>
    <t>3000806</t>
  </si>
  <si>
    <t>王雨燕</t>
  </si>
  <si>
    <t>王式耀</t>
  </si>
  <si>
    <t>戚文竟</t>
  </si>
  <si>
    <t>王昊</t>
  </si>
  <si>
    <t>第四</t>
  </si>
  <si>
    <t>3000808</t>
  </si>
  <si>
    <t>田丰</t>
  </si>
  <si>
    <t>何书潮</t>
  </si>
  <si>
    <t>薛晴</t>
  </si>
  <si>
    <t>范龙</t>
  </si>
  <si>
    <t>3000809</t>
  </si>
  <si>
    <t>储著玲</t>
  </si>
  <si>
    <t>张珂玮</t>
  </si>
  <si>
    <t>刘访妹</t>
  </si>
  <si>
    <t>王祥祥</t>
  </si>
  <si>
    <t>水文勘探队</t>
  </si>
  <si>
    <t>3000816</t>
  </si>
  <si>
    <t>刘祥强</t>
  </si>
  <si>
    <t>张辉</t>
  </si>
  <si>
    <t>3000818</t>
  </si>
  <si>
    <t>高山</t>
  </si>
  <si>
    <t>王家奇</t>
  </si>
  <si>
    <t>3000819</t>
  </si>
  <si>
    <t>王慧</t>
  </si>
  <si>
    <t>郑子魏</t>
  </si>
  <si>
    <t>3000820</t>
  </si>
  <si>
    <t>尹前铖</t>
  </si>
  <si>
    <t>3000821</t>
  </si>
  <si>
    <t>潘如禄</t>
  </si>
  <si>
    <t>物探测量队</t>
  </si>
  <si>
    <t>3000823</t>
  </si>
  <si>
    <t>黄佳恒</t>
  </si>
  <si>
    <t>3000824</t>
  </si>
  <si>
    <t>任申</t>
  </si>
  <si>
    <t>贾皖秋</t>
  </si>
  <si>
    <t>3000825</t>
  </si>
  <si>
    <t>陈茜</t>
  </si>
  <si>
    <t>3000826</t>
  </si>
  <si>
    <t>王尚</t>
  </si>
  <si>
    <t>3000829</t>
  </si>
  <si>
    <t>宋恩扬</t>
  </si>
  <si>
    <t>3000830</t>
  </si>
  <si>
    <t>王子浩</t>
  </si>
  <si>
    <t>马坤</t>
  </si>
  <si>
    <t>孙文茹</t>
  </si>
  <si>
    <t>魏卉茹</t>
  </si>
  <si>
    <t>安徽机电技师学院</t>
  </si>
  <si>
    <t>统考笔试成绩</t>
  </si>
  <si>
    <t>折算（笔试成绩÷2÷1.5×0.5）</t>
  </si>
  <si>
    <t>专业测试抽签号</t>
  </si>
  <si>
    <t>折算（专业测试成绩÷1.2×0.5）</t>
  </si>
  <si>
    <t>合成最终成绩</t>
  </si>
  <si>
    <t>3000834</t>
  </si>
  <si>
    <t>徐彩霞</t>
  </si>
  <si>
    <t>A03</t>
  </si>
  <si>
    <t>3000835</t>
  </si>
  <si>
    <t>杨硕</t>
  </si>
  <si>
    <t>B02</t>
  </si>
  <si>
    <t>3000836</t>
  </si>
  <si>
    <t>王天娇</t>
  </si>
  <si>
    <t>C01</t>
  </si>
  <si>
    <t>3000837</t>
  </si>
  <si>
    <t>夏正冬</t>
  </si>
  <si>
    <t>D01</t>
  </si>
  <si>
    <t>3000838</t>
  </si>
  <si>
    <t>孙志楠</t>
  </si>
  <si>
    <t>E01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</si>
</sst>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宋体"/>
      <family val="2"/>
    </font>
    <font>
      <b/>
      <sz val="17"/>
      <name val="Cambria"/>
      <family val="2"/>
      <scheme val="major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2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0" fillId="0" borderId="0">
      <alignment vertical="center"/>
      <protection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8" fillId="0" borderId="0">
      <alignment vertical="center"/>
      <protection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6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72" applyFont="1" applyFill="1" applyAlignment="1">
      <alignment horizontal="center" vertical="center" wrapText="1"/>
      <protection/>
    </xf>
    <xf numFmtId="0" fontId="4" fillId="0" borderId="0" xfId="72" applyFont="1" applyFill="1" applyAlignment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0" xfId="72" applyNumberFormat="1" applyFont="1" applyFill="1" applyAlignment="1">
      <alignment horizontal="center" vertical="center" wrapText="1"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6 2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72"/>
  <sheetViews>
    <sheetView tabSelected="1" workbookViewId="0" topLeftCell="A1">
      <selection activeCell="L2" sqref="L2"/>
    </sheetView>
  </sheetViews>
  <sheetFormatPr defaultColWidth="9.00390625" defaultRowHeight="15"/>
  <cols>
    <col min="1" max="1" width="4.28125" style="2" customWidth="1"/>
    <col min="2" max="2" width="13.28125" style="2" customWidth="1"/>
    <col min="3" max="3" width="7.421875" style="2" customWidth="1"/>
    <col min="4" max="4" width="9.00390625" style="2" customWidth="1"/>
    <col min="5" max="7" width="6.421875" style="2" customWidth="1"/>
    <col min="8" max="8" width="11.57421875" style="2" customWidth="1"/>
    <col min="9" max="9" width="8.8515625" style="2" customWidth="1"/>
    <col min="10" max="10" width="11.57421875" style="2" customWidth="1"/>
    <col min="11" max="11" width="7.8515625" style="2" customWidth="1"/>
    <col min="12" max="12" width="4.57421875" style="2" customWidth="1"/>
    <col min="13" max="16384" width="9.00390625" style="2" customWidth="1"/>
  </cols>
  <sheetData>
    <row r="1" spans="1:12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56.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24.95" customHeight="1">
      <c r="A3" s="7">
        <v>1</v>
      </c>
      <c r="B3" s="8" t="s">
        <v>13</v>
      </c>
      <c r="C3" s="8" t="s">
        <v>14</v>
      </c>
      <c r="D3" s="8" t="s">
        <v>15</v>
      </c>
      <c r="E3" s="8">
        <v>88.2</v>
      </c>
      <c r="F3" s="8">
        <v>74.5</v>
      </c>
      <c r="G3" s="8">
        <v>162.7</v>
      </c>
      <c r="H3" s="9">
        <f aca="true" t="shared" si="0" ref="H3:H17">G3/3*0.5</f>
        <v>27.1166666666667</v>
      </c>
      <c r="I3" s="8">
        <v>82</v>
      </c>
      <c r="J3" s="9">
        <f aca="true" t="shared" si="1" ref="J3:J17">I3/1.2*0.5</f>
        <v>34.1666666666667</v>
      </c>
      <c r="K3" s="9">
        <f aca="true" t="shared" si="2" ref="K3:K17">H3+J3</f>
        <v>61.2833333333333</v>
      </c>
      <c r="L3" s="9" t="s">
        <v>16</v>
      </c>
    </row>
    <row r="4" spans="1:12" s="2" customFormat="1" ht="24.95" customHeight="1">
      <c r="A4" s="7">
        <v>2</v>
      </c>
      <c r="B4" s="8" t="s">
        <v>13</v>
      </c>
      <c r="C4" s="8" t="s">
        <v>14</v>
      </c>
      <c r="D4" s="8" t="s">
        <v>17</v>
      </c>
      <c r="E4" s="8">
        <v>79.5</v>
      </c>
      <c r="F4" s="8">
        <v>86.5</v>
      </c>
      <c r="G4" s="8">
        <v>166</v>
      </c>
      <c r="H4" s="9">
        <f t="shared" si="0"/>
        <v>27.6666666666667</v>
      </c>
      <c r="I4" s="8">
        <v>71</v>
      </c>
      <c r="J4" s="9">
        <f t="shared" si="1"/>
        <v>29.5833333333333</v>
      </c>
      <c r="K4" s="9">
        <f t="shared" si="2"/>
        <v>57.25</v>
      </c>
      <c r="L4" s="9" t="s">
        <v>18</v>
      </c>
    </row>
    <row r="5" spans="1:12" s="3" customFormat="1" ht="24.95" customHeight="1">
      <c r="A5" s="7">
        <v>3</v>
      </c>
      <c r="B5" s="8" t="s">
        <v>13</v>
      </c>
      <c r="C5" s="8" t="s">
        <v>19</v>
      </c>
      <c r="D5" s="8" t="s">
        <v>20</v>
      </c>
      <c r="E5" s="8">
        <v>79</v>
      </c>
      <c r="F5" s="8">
        <v>95.5</v>
      </c>
      <c r="G5" s="8">
        <v>174.5</v>
      </c>
      <c r="H5" s="9">
        <f t="shared" si="0"/>
        <v>29.0833333333333</v>
      </c>
      <c r="I5" s="8">
        <v>61</v>
      </c>
      <c r="J5" s="9">
        <f t="shared" si="1"/>
        <v>25.4166666666667</v>
      </c>
      <c r="K5" s="9">
        <f t="shared" si="2"/>
        <v>54.5</v>
      </c>
      <c r="L5" s="9" t="s">
        <v>16</v>
      </c>
    </row>
    <row r="6" spans="1:12" s="3" customFormat="1" ht="24.95" customHeight="1">
      <c r="A6" s="7">
        <v>4</v>
      </c>
      <c r="B6" s="8" t="s">
        <v>21</v>
      </c>
      <c r="C6" s="8" t="s">
        <v>22</v>
      </c>
      <c r="D6" s="8" t="s">
        <v>23</v>
      </c>
      <c r="E6" s="8">
        <v>99.5</v>
      </c>
      <c r="F6" s="8">
        <v>86.5</v>
      </c>
      <c r="G6" s="8">
        <v>186</v>
      </c>
      <c r="H6" s="9">
        <f t="shared" si="0"/>
        <v>31</v>
      </c>
      <c r="I6" s="8">
        <v>71</v>
      </c>
      <c r="J6" s="9">
        <f t="shared" si="1"/>
        <v>29.5833333333333</v>
      </c>
      <c r="K6" s="9">
        <f t="shared" si="2"/>
        <v>60.5833333333333</v>
      </c>
      <c r="L6" s="9" t="s">
        <v>16</v>
      </c>
    </row>
    <row r="7" spans="1:12" s="3" customFormat="1" ht="24.95" customHeight="1">
      <c r="A7" s="7">
        <v>5</v>
      </c>
      <c r="B7" s="8" t="s">
        <v>21</v>
      </c>
      <c r="C7" s="8" t="s">
        <v>22</v>
      </c>
      <c r="D7" s="8" t="s">
        <v>24</v>
      </c>
      <c r="E7" s="8">
        <v>76.3</v>
      </c>
      <c r="F7" s="8">
        <v>84</v>
      </c>
      <c r="G7" s="8">
        <v>160.3</v>
      </c>
      <c r="H7" s="9">
        <f t="shared" si="0"/>
        <v>26.7166666666667</v>
      </c>
      <c r="I7" s="8">
        <v>61</v>
      </c>
      <c r="J7" s="9">
        <f t="shared" si="1"/>
        <v>25.4166666666667</v>
      </c>
      <c r="K7" s="9">
        <f t="shared" si="2"/>
        <v>52.1333333333333</v>
      </c>
      <c r="L7" s="9" t="s">
        <v>18</v>
      </c>
    </row>
    <row r="8" spans="1:12" s="3" customFormat="1" ht="24.95" customHeight="1">
      <c r="A8" s="7">
        <v>6</v>
      </c>
      <c r="B8" s="8" t="s">
        <v>21</v>
      </c>
      <c r="C8" s="8" t="s">
        <v>25</v>
      </c>
      <c r="D8" s="8" t="s">
        <v>26</v>
      </c>
      <c r="E8" s="8">
        <v>88.2</v>
      </c>
      <c r="F8" s="8">
        <v>101.5</v>
      </c>
      <c r="G8" s="8">
        <v>189.7</v>
      </c>
      <c r="H8" s="9">
        <f t="shared" si="0"/>
        <v>31.6166666666667</v>
      </c>
      <c r="I8" s="8">
        <v>104</v>
      </c>
      <c r="J8" s="9">
        <f t="shared" si="1"/>
        <v>43.3333333333333</v>
      </c>
      <c r="K8" s="9">
        <f t="shared" si="2"/>
        <v>74.95</v>
      </c>
      <c r="L8" s="9" t="s">
        <v>16</v>
      </c>
    </row>
    <row r="9" spans="1:12" s="3" customFormat="1" ht="24.95" customHeight="1">
      <c r="A9" s="7">
        <v>7</v>
      </c>
      <c r="B9" s="8" t="s">
        <v>21</v>
      </c>
      <c r="C9" s="8" t="s">
        <v>25</v>
      </c>
      <c r="D9" s="8" t="s">
        <v>27</v>
      </c>
      <c r="E9" s="8">
        <v>92.8</v>
      </c>
      <c r="F9" s="8">
        <v>111</v>
      </c>
      <c r="G9" s="8">
        <v>203.8</v>
      </c>
      <c r="H9" s="9">
        <f t="shared" si="0"/>
        <v>33.9666666666667</v>
      </c>
      <c r="I9" s="8">
        <v>88</v>
      </c>
      <c r="J9" s="9">
        <f t="shared" si="1"/>
        <v>36.6666666666667</v>
      </c>
      <c r="K9" s="9">
        <f t="shared" si="2"/>
        <v>70.6333333333333</v>
      </c>
      <c r="L9" s="9" t="s">
        <v>18</v>
      </c>
    </row>
    <row r="10" spans="1:12" ht="24.95" customHeight="1">
      <c r="A10" s="7">
        <v>8</v>
      </c>
      <c r="B10" s="8" t="s">
        <v>21</v>
      </c>
      <c r="C10" s="8" t="s">
        <v>25</v>
      </c>
      <c r="D10" s="8" t="s">
        <v>28</v>
      </c>
      <c r="E10" s="8">
        <v>89.2</v>
      </c>
      <c r="F10" s="8">
        <v>92.5</v>
      </c>
      <c r="G10" s="8">
        <v>181.7</v>
      </c>
      <c r="H10" s="9">
        <f t="shared" si="0"/>
        <v>30.2833333333333</v>
      </c>
      <c r="I10" s="8">
        <v>94</v>
      </c>
      <c r="J10" s="9">
        <f t="shared" si="1"/>
        <v>39.1666666666667</v>
      </c>
      <c r="K10" s="9">
        <f t="shared" si="2"/>
        <v>69.45</v>
      </c>
      <c r="L10" s="9" t="s">
        <v>29</v>
      </c>
    </row>
    <row r="11" spans="1:12" s="2" customFormat="1" ht="24.95" customHeight="1">
      <c r="A11" s="7">
        <v>9</v>
      </c>
      <c r="B11" s="8" t="s">
        <v>21</v>
      </c>
      <c r="C11" s="8" t="s">
        <v>30</v>
      </c>
      <c r="D11" s="8" t="s">
        <v>31</v>
      </c>
      <c r="E11" s="8">
        <v>86.9</v>
      </c>
      <c r="F11" s="8">
        <v>100</v>
      </c>
      <c r="G11" s="8">
        <v>186.9</v>
      </c>
      <c r="H11" s="9">
        <f t="shared" si="0"/>
        <v>31.15</v>
      </c>
      <c r="I11" s="8">
        <v>70</v>
      </c>
      <c r="J11" s="9">
        <f t="shared" si="1"/>
        <v>29.1666666666667</v>
      </c>
      <c r="K11" s="9">
        <f t="shared" si="2"/>
        <v>60.3166666666667</v>
      </c>
      <c r="L11" s="9" t="s">
        <v>16</v>
      </c>
    </row>
    <row r="12" spans="1:12" ht="24.95" customHeight="1">
      <c r="A12" s="7">
        <v>10</v>
      </c>
      <c r="B12" s="8" t="s">
        <v>21</v>
      </c>
      <c r="C12" s="8" t="s">
        <v>32</v>
      </c>
      <c r="D12" s="8" t="s">
        <v>33</v>
      </c>
      <c r="E12" s="8">
        <v>99.7</v>
      </c>
      <c r="F12" s="8">
        <v>104.5</v>
      </c>
      <c r="G12" s="8">
        <v>204.2</v>
      </c>
      <c r="H12" s="9">
        <f t="shared" si="0"/>
        <v>34.0333333333333</v>
      </c>
      <c r="I12" s="8">
        <v>87</v>
      </c>
      <c r="J12" s="9">
        <f t="shared" si="1"/>
        <v>36.25</v>
      </c>
      <c r="K12" s="9">
        <f t="shared" si="2"/>
        <v>70.2833333333333</v>
      </c>
      <c r="L12" s="9" t="s">
        <v>16</v>
      </c>
    </row>
    <row r="13" spans="1:12" s="2" customFormat="1" ht="24.95" customHeight="1">
      <c r="A13" s="7">
        <v>11</v>
      </c>
      <c r="B13" s="8" t="s">
        <v>21</v>
      </c>
      <c r="C13" s="8" t="s">
        <v>34</v>
      </c>
      <c r="D13" s="8" t="s">
        <v>35</v>
      </c>
      <c r="E13" s="8">
        <v>107.2</v>
      </c>
      <c r="F13" s="8">
        <v>103</v>
      </c>
      <c r="G13" s="8">
        <v>210.2</v>
      </c>
      <c r="H13" s="9">
        <f t="shared" si="0"/>
        <v>35.0333333333333</v>
      </c>
      <c r="I13" s="8">
        <v>43</v>
      </c>
      <c r="J13" s="9">
        <f t="shared" si="1"/>
        <v>17.9166666666667</v>
      </c>
      <c r="K13" s="9">
        <f t="shared" si="2"/>
        <v>52.95</v>
      </c>
      <c r="L13" s="9" t="s">
        <v>16</v>
      </c>
    </row>
    <row r="14" spans="1:12" ht="24.95" customHeight="1">
      <c r="A14" s="7">
        <v>12</v>
      </c>
      <c r="B14" s="8" t="s">
        <v>21</v>
      </c>
      <c r="C14" s="8" t="s">
        <v>34</v>
      </c>
      <c r="D14" s="8" t="s">
        <v>36</v>
      </c>
      <c r="E14" s="8">
        <v>75.4</v>
      </c>
      <c r="F14" s="8">
        <v>86.5</v>
      </c>
      <c r="G14" s="8">
        <v>161.9</v>
      </c>
      <c r="H14" s="9">
        <f t="shared" si="0"/>
        <v>26.9833333333333</v>
      </c>
      <c r="I14" s="8">
        <v>54</v>
      </c>
      <c r="J14" s="9">
        <f t="shared" si="1"/>
        <v>22.5</v>
      </c>
      <c r="K14" s="9">
        <f t="shared" si="2"/>
        <v>49.4833333333333</v>
      </c>
      <c r="L14" s="9" t="s">
        <v>18</v>
      </c>
    </row>
    <row r="15" spans="1:12" ht="24.95" customHeight="1">
      <c r="A15" s="7">
        <v>13</v>
      </c>
      <c r="B15" s="8" t="s">
        <v>21</v>
      </c>
      <c r="C15" s="8" t="s">
        <v>37</v>
      </c>
      <c r="D15" s="8" t="s">
        <v>38</v>
      </c>
      <c r="E15" s="8">
        <v>101.7</v>
      </c>
      <c r="F15" s="8">
        <v>87</v>
      </c>
      <c r="G15" s="8">
        <v>188.7</v>
      </c>
      <c r="H15" s="9">
        <f t="shared" si="0"/>
        <v>31.45</v>
      </c>
      <c r="I15" s="8">
        <v>103</v>
      </c>
      <c r="J15" s="9">
        <f t="shared" si="1"/>
        <v>42.9166666666667</v>
      </c>
      <c r="K15" s="9">
        <f t="shared" si="2"/>
        <v>74.3666666666667</v>
      </c>
      <c r="L15" s="9" t="s">
        <v>16</v>
      </c>
    </row>
    <row r="16" spans="1:12" ht="24.95" customHeight="1">
      <c r="A16" s="7">
        <v>14</v>
      </c>
      <c r="B16" s="8" t="s">
        <v>21</v>
      </c>
      <c r="C16" s="8" t="s">
        <v>37</v>
      </c>
      <c r="D16" s="8" t="s">
        <v>39</v>
      </c>
      <c r="E16" s="8">
        <v>82.5</v>
      </c>
      <c r="F16" s="8">
        <v>91.5</v>
      </c>
      <c r="G16" s="8">
        <v>174</v>
      </c>
      <c r="H16" s="9">
        <f t="shared" si="0"/>
        <v>29</v>
      </c>
      <c r="I16" s="8">
        <v>105</v>
      </c>
      <c r="J16" s="9">
        <f t="shared" si="1"/>
        <v>43.75</v>
      </c>
      <c r="K16" s="9">
        <f t="shared" si="2"/>
        <v>72.75</v>
      </c>
      <c r="L16" s="9" t="s">
        <v>18</v>
      </c>
    </row>
    <row r="17" spans="1:12" s="3" customFormat="1" ht="24.95" customHeight="1">
      <c r="A17" s="7">
        <v>15</v>
      </c>
      <c r="B17" s="8" t="s">
        <v>21</v>
      </c>
      <c r="C17" s="8" t="s">
        <v>40</v>
      </c>
      <c r="D17" s="8" t="s">
        <v>41</v>
      </c>
      <c r="E17" s="8">
        <v>87.4</v>
      </c>
      <c r="F17" s="8">
        <v>108</v>
      </c>
      <c r="G17" s="8">
        <v>195.4</v>
      </c>
      <c r="H17" s="9">
        <f t="shared" si="0"/>
        <v>32.5666666666667</v>
      </c>
      <c r="I17" s="8">
        <v>98</v>
      </c>
      <c r="J17" s="9">
        <f t="shared" si="1"/>
        <v>40.8333333333333</v>
      </c>
      <c r="K17" s="9">
        <f t="shared" si="2"/>
        <v>73.4</v>
      </c>
      <c r="L17" s="9" t="s">
        <v>16</v>
      </c>
    </row>
    <row r="18" spans="1:12" s="3" customFormat="1" ht="24.95" customHeight="1">
      <c r="A18" s="7">
        <v>16</v>
      </c>
      <c r="B18" s="8" t="s">
        <v>21</v>
      </c>
      <c r="C18" s="8" t="s">
        <v>42</v>
      </c>
      <c r="D18" s="8" t="s">
        <v>43</v>
      </c>
      <c r="E18" s="8">
        <v>100.5</v>
      </c>
      <c r="F18" s="8">
        <v>102.5</v>
      </c>
      <c r="G18" s="8">
        <v>203</v>
      </c>
      <c r="H18" s="9">
        <f aca="true" t="shared" si="3" ref="H18:H65">G18/3*0.5</f>
        <v>33.8333333333333</v>
      </c>
      <c r="I18" s="8">
        <v>77</v>
      </c>
      <c r="J18" s="9">
        <f aca="true" t="shared" si="4" ref="J18:J35">I18/1.2*0.5</f>
        <v>32.0833333333333</v>
      </c>
      <c r="K18" s="9">
        <f aca="true" t="shared" si="5" ref="K18:K35">H18+J18</f>
        <v>65.9166666666667</v>
      </c>
      <c r="L18" s="9" t="s">
        <v>16</v>
      </c>
    </row>
    <row r="19" spans="1:12" s="3" customFormat="1" ht="24.95" customHeight="1">
      <c r="A19" s="7">
        <v>17</v>
      </c>
      <c r="B19" s="8" t="s">
        <v>21</v>
      </c>
      <c r="C19" s="8" t="s">
        <v>42</v>
      </c>
      <c r="D19" s="8" t="s">
        <v>44</v>
      </c>
      <c r="E19" s="8">
        <v>98.8</v>
      </c>
      <c r="F19" s="8">
        <v>100</v>
      </c>
      <c r="G19" s="8">
        <v>198.8</v>
      </c>
      <c r="H19" s="9">
        <f t="shared" si="3"/>
        <v>33.1333333333333</v>
      </c>
      <c r="I19" s="8">
        <v>54</v>
      </c>
      <c r="J19" s="9">
        <f t="shared" si="4"/>
        <v>22.5</v>
      </c>
      <c r="K19" s="9">
        <f t="shared" si="5"/>
        <v>55.6333333333333</v>
      </c>
      <c r="L19" s="9" t="s">
        <v>18</v>
      </c>
    </row>
    <row r="20" spans="1:12" ht="24.95" customHeight="1">
      <c r="A20" s="7">
        <v>18</v>
      </c>
      <c r="B20" s="8" t="s">
        <v>21</v>
      </c>
      <c r="C20" s="8" t="s">
        <v>45</v>
      </c>
      <c r="D20" s="8" t="s">
        <v>46</v>
      </c>
      <c r="E20" s="8">
        <v>78.5</v>
      </c>
      <c r="F20" s="8">
        <v>96</v>
      </c>
      <c r="G20" s="8">
        <v>174.5</v>
      </c>
      <c r="H20" s="9">
        <f t="shared" si="3"/>
        <v>29.0833333333333</v>
      </c>
      <c r="I20" s="8">
        <v>25</v>
      </c>
      <c r="J20" s="9">
        <f t="shared" si="4"/>
        <v>10.4166666666667</v>
      </c>
      <c r="K20" s="9">
        <f t="shared" si="5"/>
        <v>39.5</v>
      </c>
      <c r="L20" s="9" t="s">
        <v>16</v>
      </c>
    </row>
    <row r="21" spans="1:12" ht="24.95" customHeight="1">
      <c r="A21" s="7">
        <v>19</v>
      </c>
      <c r="B21" s="8" t="s">
        <v>21</v>
      </c>
      <c r="C21" s="8" t="s">
        <v>45</v>
      </c>
      <c r="D21" s="8" t="s">
        <v>47</v>
      </c>
      <c r="E21" s="8">
        <v>87.2</v>
      </c>
      <c r="F21" s="8">
        <v>85</v>
      </c>
      <c r="G21" s="8">
        <v>172.2</v>
      </c>
      <c r="H21" s="9">
        <f t="shared" si="3"/>
        <v>28.7</v>
      </c>
      <c r="I21" s="8">
        <v>13</v>
      </c>
      <c r="J21" s="9">
        <f t="shared" si="4"/>
        <v>5.41666666666667</v>
      </c>
      <c r="K21" s="9">
        <f t="shared" si="5"/>
        <v>34.1166666666667</v>
      </c>
      <c r="L21" s="9" t="s">
        <v>18</v>
      </c>
    </row>
    <row r="22" spans="1:12" s="4" customFormat="1" ht="24.95" customHeight="1">
      <c r="A22" s="7">
        <v>20</v>
      </c>
      <c r="B22" s="8" t="s">
        <v>21</v>
      </c>
      <c r="C22" s="8" t="s">
        <v>48</v>
      </c>
      <c r="D22" s="8" t="s">
        <v>49</v>
      </c>
      <c r="E22" s="8">
        <v>96.2</v>
      </c>
      <c r="F22" s="8">
        <v>104.5</v>
      </c>
      <c r="G22" s="8">
        <v>200.7</v>
      </c>
      <c r="H22" s="9">
        <f t="shared" si="3"/>
        <v>33.45</v>
      </c>
      <c r="I22" s="8">
        <v>74</v>
      </c>
      <c r="J22" s="9">
        <f t="shared" si="4"/>
        <v>30.8333333333333</v>
      </c>
      <c r="K22" s="9">
        <f t="shared" si="5"/>
        <v>64.2833333333333</v>
      </c>
      <c r="L22" s="9" t="s">
        <v>16</v>
      </c>
    </row>
    <row r="23" spans="1:12" s="4" customFormat="1" ht="24.95" customHeight="1">
      <c r="A23" s="7">
        <v>21</v>
      </c>
      <c r="B23" s="8" t="s">
        <v>21</v>
      </c>
      <c r="C23" s="8" t="s">
        <v>48</v>
      </c>
      <c r="D23" s="8" t="s">
        <v>50</v>
      </c>
      <c r="E23" s="8">
        <v>90.9</v>
      </c>
      <c r="F23" s="8">
        <v>103</v>
      </c>
      <c r="G23" s="8">
        <v>193.9</v>
      </c>
      <c r="H23" s="9">
        <f t="shared" si="3"/>
        <v>32.3166666666667</v>
      </c>
      <c r="I23" s="8">
        <v>60</v>
      </c>
      <c r="J23" s="9">
        <f t="shared" si="4"/>
        <v>25</v>
      </c>
      <c r="K23" s="9">
        <f t="shared" si="5"/>
        <v>57.3166666666667</v>
      </c>
      <c r="L23" s="9" t="s">
        <v>18</v>
      </c>
    </row>
    <row r="24" spans="1:12" s="4" customFormat="1" ht="24.95" customHeight="1">
      <c r="A24" s="7">
        <v>22</v>
      </c>
      <c r="B24" s="8" t="s">
        <v>21</v>
      </c>
      <c r="C24" s="8" t="s">
        <v>51</v>
      </c>
      <c r="D24" s="8" t="s">
        <v>52</v>
      </c>
      <c r="E24" s="8">
        <v>104</v>
      </c>
      <c r="F24" s="8">
        <v>101.5</v>
      </c>
      <c r="G24" s="8">
        <v>205.5</v>
      </c>
      <c r="H24" s="9">
        <f t="shared" si="3"/>
        <v>34.25</v>
      </c>
      <c r="I24" s="8">
        <v>83</v>
      </c>
      <c r="J24" s="9">
        <f t="shared" si="4"/>
        <v>34.5833333333333</v>
      </c>
      <c r="K24" s="9">
        <f t="shared" si="5"/>
        <v>68.8333333333333</v>
      </c>
      <c r="L24" s="9" t="s">
        <v>16</v>
      </c>
    </row>
    <row r="25" spans="1:12" s="4" customFormat="1" ht="24.95" customHeight="1">
      <c r="A25" s="7">
        <v>23</v>
      </c>
      <c r="B25" s="8" t="s">
        <v>21</v>
      </c>
      <c r="C25" s="8" t="s">
        <v>51</v>
      </c>
      <c r="D25" s="8" t="s">
        <v>53</v>
      </c>
      <c r="E25" s="8">
        <v>93.4</v>
      </c>
      <c r="F25" s="8">
        <v>83</v>
      </c>
      <c r="G25" s="8">
        <v>176.4</v>
      </c>
      <c r="H25" s="9">
        <f t="shared" si="3"/>
        <v>29.4</v>
      </c>
      <c r="I25" s="8">
        <v>76</v>
      </c>
      <c r="J25" s="9">
        <f t="shared" si="4"/>
        <v>31.6666666666667</v>
      </c>
      <c r="K25" s="9">
        <f t="shared" si="5"/>
        <v>61.0666666666667</v>
      </c>
      <c r="L25" s="9" t="s">
        <v>18</v>
      </c>
    </row>
    <row r="26" spans="1:12" s="4" customFormat="1" ht="24.95" customHeight="1">
      <c r="A26" s="7">
        <v>24</v>
      </c>
      <c r="B26" s="8" t="s">
        <v>21</v>
      </c>
      <c r="C26" s="8" t="s">
        <v>54</v>
      </c>
      <c r="D26" s="8" t="s">
        <v>55</v>
      </c>
      <c r="E26" s="8">
        <v>74.1</v>
      </c>
      <c r="F26" s="8">
        <v>95.5</v>
      </c>
      <c r="G26" s="8">
        <v>169.6</v>
      </c>
      <c r="H26" s="9">
        <f t="shared" si="3"/>
        <v>28.2666666666667</v>
      </c>
      <c r="I26" s="8">
        <v>92</v>
      </c>
      <c r="J26" s="9">
        <f t="shared" si="4"/>
        <v>38.3333333333333</v>
      </c>
      <c r="K26" s="9">
        <f t="shared" si="5"/>
        <v>66.6</v>
      </c>
      <c r="L26" s="9" t="s">
        <v>16</v>
      </c>
    </row>
    <row r="27" spans="1:12" s="4" customFormat="1" ht="24.95" customHeight="1">
      <c r="A27" s="7">
        <v>25</v>
      </c>
      <c r="B27" s="8" t="s">
        <v>21</v>
      </c>
      <c r="C27" s="8" t="s">
        <v>54</v>
      </c>
      <c r="D27" s="8" t="s">
        <v>56</v>
      </c>
      <c r="E27" s="8">
        <v>105.7</v>
      </c>
      <c r="F27" s="8">
        <v>86.5</v>
      </c>
      <c r="G27" s="8">
        <v>192.2</v>
      </c>
      <c r="H27" s="9">
        <f t="shared" si="3"/>
        <v>32.0333333333333</v>
      </c>
      <c r="I27" s="8">
        <v>80</v>
      </c>
      <c r="J27" s="9">
        <f t="shared" si="4"/>
        <v>33.3333333333333</v>
      </c>
      <c r="K27" s="9">
        <f t="shared" si="5"/>
        <v>65.3666666666667</v>
      </c>
      <c r="L27" s="9" t="s">
        <v>18</v>
      </c>
    </row>
    <row r="28" spans="1:12" s="4" customFormat="1" ht="24.95" customHeight="1">
      <c r="A28" s="7">
        <v>26</v>
      </c>
      <c r="B28" s="8" t="s">
        <v>21</v>
      </c>
      <c r="C28" s="8" t="s">
        <v>57</v>
      </c>
      <c r="D28" s="8" t="s">
        <v>58</v>
      </c>
      <c r="E28" s="8">
        <v>103.5</v>
      </c>
      <c r="F28" s="8">
        <v>106.5</v>
      </c>
      <c r="G28" s="8">
        <v>210</v>
      </c>
      <c r="H28" s="9">
        <f t="shared" si="3"/>
        <v>35</v>
      </c>
      <c r="I28" s="8">
        <v>106</v>
      </c>
      <c r="J28" s="9">
        <f t="shared" si="4"/>
        <v>44.1666666666667</v>
      </c>
      <c r="K28" s="9">
        <f t="shared" si="5"/>
        <v>79.1666666666667</v>
      </c>
      <c r="L28" s="9" t="s">
        <v>16</v>
      </c>
    </row>
    <row r="29" spans="1:12" s="4" customFormat="1" ht="24.95" customHeight="1">
      <c r="A29" s="7">
        <v>27</v>
      </c>
      <c r="B29" s="8" t="s">
        <v>21</v>
      </c>
      <c r="C29" s="8" t="s">
        <v>57</v>
      </c>
      <c r="D29" s="8" t="s">
        <v>59</v>
      </c>
      <c r="E29" s="8">
        <v>107</v>
      </c>
      <c r="F29" s="8">
        <v>100</v>
      </c>
      <c r="G29" s="8">
        <v>207</v>
      </c>
      <c r="H29" s="9">
        <f t="shared" si="3"/>
        <v>34.5</v>
      </c>
      <c r="I29" s="8">
        <v>88</v>
      </c>
      <c r="J29" s="9">
        <f t="shared" si="4"/>
        <v>36.6666666666667</v>
      </c>
      <c r="K29" s="9">
        <f t="shared" si="5"/>
        <v>71.1666666666667</v>
      </c>
      <c r="L29" s="9" t="s">
        <v>18</v>
      </c>
    </row>
    <row r="30" spans="1:12" s="3" customFormat="1" ht="24.95" customHeight="1">
      <c r="A30" s="7">
        <v>28</v>
      </c>
      <c r="B30" s="8" t="s">
        <v>21</v>
      </c>
      <c r="C30" s="8" t="s">
        <v>60</v>
      </c>
      <c r="D30" s="8" t="s">
        <v>61</v>
      </c>
      <c r="E30" s="8">
        <v>106</v>
      </c>
      <c r="F30" s="8">
        <v>79.3</v>
      </c>
      <c r="G30" s="8">
        <v>185.3</v>
      </c>
      <c r="H30" s="9">
        <f t="shared" si="3"/>
        <v>30.8833333333333</v>
      </c>
      <c r="I30" s="8">
        <v>54</v>
      </c>
      <c r="J30" s="9">
        <f t="shared" si="4"/>
        <v>22.5</v>
      </c>
      <c r="K30" s="9">
        <f t="shared" si="5"/>
        <v>53.3833333333333</v>
      </c>
      <c r="L30" s="9" t="s">
        <v>16</v>
      </c>
    </row>
    <row r="31" spans="1:12" s="3" customFormat="1" ht="24.95" customHeight="1">
      <c r="A31" s="7">
        <v>29</v>
      </c>
      <c r="B31" s="8" t="s">
        <v>21</v>
      </c>
      <c r="C31" s="8" t="s">
        <v>60</v>
      </c>
      <c r="D31" s="8" t="s">
        <v>62</v>
      </c>
      <c r="E31" s="8">
        <v>100</v>
      </c>
      <c r="F31" s="8">
        <v>76.8</v>
      </c>
      <c r="G31" s="8">
        <v>176.8</v>
      </c>
      <c r="H31" s="9">
        <f t="shared" si="3"/>
        <v>29.4666666666667</v>
      </c>
      <c r="I31" s="8">
        <v>55</v>
      </c>
      <c r="J31" s="9">
        <f t="shared" si="4"/>
        <v>22.9166666666667</v>
      </c>
      <c r="K31" s="9">
        <f t="shared" si="5"/>
        <v>52.3833333333333</v>
      </c>
      <c r="L31" s="9" t="s">
        <v>18</v>
      </c>
    </row>
    <row r="32" spans="1:12" s="3" customFormat="1" ht="24.95" customHeight="1">
      <c r="A32" s="7">
        <v>30</v>
      </c>
      <c r="B32" s="8" t="s">
        <v>21</v>
      </c>
      <c r="C32" s="8" t="s">
        <v>63</v>
      </c>
      <c r="D32" s="8" t="s">
        <v>64</v>
      </c>
      <c r="E32" s="8">
        <v>93.9</v>
      </c>
      <c r="F32" s="8">
        <v>102</v>
      </c>
      <c r="G32" s="8">
        <v>195.9</v>
      </c>
      <c r="H32" s="9">
        <f t="shared" si="3"/>
        <v>32.65</v>
      </c>
      <c r="I32" s="8">
        <v>109</v>
      </c>
      <c r="J32" s="9">
        <f t="shared" si="4"/>
        <v>45.4166666666667</v>
      </c>
      <c r="K32" s="9">
        <f t="shared" si="5"/>
        <v>78.0666666666667</v>
      </c>
      <c r="L32" s="9" t="s">
        <v>16</v>
      </c>
    </row>
    <row r="33" spans="1:12" ht="24.95" customHeight="1">
      <c r="A33" s="7">
        <v>31</v>
      </c>
      <c r="B33" s="8" t="s">
        <v>65</v>
      </c>
      <c r="C33" s="8" t="s">
        <v>66</v>
      </c>
      <c r="D33" s="8" t="s">
        <v>67</v>
      </c>
      <c r="E33" s="8">
        <v>117.5</v>
      </c>
      <c r="F33" s="8">
        <v>79.5</v>
      </c>
      <c r="G33" s="8">
        <v>197</v>
      </c>
      <c r="H33" s="9">
        <f t="shared" si="3"/>
        <v>32.8333333333333</v>
      </c>
      <c r="I33" s="8">
        <v>95.5</v>
      </c>
      <c r="J33" s="9">
        <f t="shared" si="4"/>
        <v>39.7916666666667</v>
      </c>
      <c r="K33" s="9">
        <f t="shared" si="5"/>
        <v>72.625</v>
      </c>
      <c r="L33" s="9" t="s">
        <v>16</v>
      </c>
    </row>
    <row r="34" spans="1:12" s="2" customFormat="1" ht="24.95" customHeight="1">
      <c r="A34" s="7">
        <v>32</v>
      </c>
      <c r="B34" s="8" t="s">
        <v>65</v>
      </c>
      <c r="C34" s="8" t="s">
        <v>66</v>
      </c>
      <c r="D34" s="8" t="s">
        <v>68</v>
      </c>
      <c r="E34" s="8">
        <v>104.8</v>
      </c>
      <c r="F34" s="8">
        <v>84</v>
      </c>
      <c r="G34" s="8">
        <v>188.8</v>
      </c>
      <c r="H34" s="9">
        <f t="shared" si="3"/>
        <v>31.4666666666667</v>
      </c>
      <c r="I34" s="8">
        <v>73</v>
      </c>
      <c r="J34" s="9">
        <f t="shared" si="4"/>
        <v>30.4166666666667</v>
      </c>
      <c r="K34" s="9">
        <f t="shared" si="5"/>
        <v>61.8833333333333</v>
      </c>
      <c r="L34" s="9" t="s">
        <v>18</v>
      </c>
    </row>
    <row r="35" spans="1:12" ht="24.95" customHeight="1">
      <c r="A35" s="7">
        <v>33</v>
      </c>
      <c r="B35" s="8" t="s">
        <v>65</v>
      </c>
      <c r="C35" s="8" t="s">
        <v>69</v>
      </c>
      <c r="D35" s="8" t="s">
        <v>70</v>
      </c>
      <c r="E35" s="8">
        <v>75.6</v>
      </c>
      <c r="F35" s="8">
        <v>87</v>
      </c>
      <c r="G35" s="8">
        <v>162.6</v>
      </c>
      <c r="H35" s="9">
        <f t="shared" si="3"/>
        <v>27.1</v>
      </c>
      <c r="I35" s="8">
        <v>75</v>
      </c>
      <c r="J35" s="9">
        <f t="shared" si="4"/>
        <v>31.25</v>
      </c>
      <c r="K35" s="9">
        <f t="shared" si="5"/>
        <v>58.35</v>
      </c>
      <c r="L35" s="9" t="s">
        <v>16</v>
      </c>
    </row>
    <row r="36" spans="1:12" s="2" customFormat="1" ht="24.95" customHeight="1">
      <c r="A36" s="7">
        <v>34</v>
      </c>
      <c r="B36" s="8" t="s">
        <v>65</v>
      </c>
      <c r="C36" s="8" t="s">
        <v>71</v>
      </c>
      <c r="D36" s="8" t="s">
        <v>72</v>
      </c>
      <c r="E36" s="8">
        <v>89.8</v>
      </c>
      <c r="F36" s="8">
        <v>92</v>
      </c>
      <c r="G36" s="8">
        <v>181.8</v>
      </c>
      <c r="H36" s="9">
        <f t="shared" si="3"/>
        <v>30.3</v>
      </c>
      <c r="I36" s="8">
        <v>99</v>
      </c>
      <c r="J36" s="9">
        <f aca="true" t="shared" si="6" ref="J36:J66">I36/1.2*0.5</f>
        <v>41.25</v>
      </c>
      <c r="K36" s="9">
        <f aca="true" t="shared" si="7" ref="K36:K66">H36+J36</f>
        <v>71.55</v>
      </c>
      <c r="L36" s="9" t="s">
        <v>16</v>
      </c>
    </row>
    <row r="37" spans="1:12" s="4" customFormat="1" ht="24.95" customHeight="1">
      <c r="A37" s="7">
        <v>35</v>
      </c>
      <c r="B37" s="8" t="s">
        <v>65</v>
      </c>
      <c r="C37" s="8" t="s">
        <v>71</v>
      </c>
      <c r="D37" s="8" t="s">
        <v>73</v>
      </c>
      <c r="E37" s="8">
        <v>93.3</v>
      </c>
      <c r="F37" s="8">
        <v>84.5</v>
      </c>
      <c r="G37" s="8">
        <v>177.8</v>
      </c>
      <c r="H37" s="9">
        <f t="shared" si="3"/>
        <v>29.6333333333333</v>
      </c>
      <c r="I37" s="8">
        <v>77</v>
      </c>
      <c r="J37" s="9">
        <f t="shared" si="6"/>
        <v>32.0833333333333</v>
      </c>
      <c r="K37" s="9">
        <f t="shared" si="7"/>
        <v>61.7166666666667</v>
      </c>
      <c r="L37" s="9" t="s">
        <v>18</v>
      </c>
    </row>
    <row r="38" spans="1:12" s="4" customFormat="1" ht="24.95" customHeight="1">
      <c r="A38" s="7">
        <v>36</v>
      </c>
      <c r="B38" s="8" t="s">
        <v>65</v>
      </c>
      <c r="C38" s="8" t="s">
        <v>71</v>
      </c>
      <c r="D38" s="8" t="s">
        <v>74</v>
      </c>
      <c r="E38" s="8">
        <v>76.1</v>
      </c>
      <c r="F38" s="8">
        <v>79.5</v>
      </c>
      <c r="G38" s="8">
        <v>155.6</v>
      </c>
      <c r="H38" s="9">
        <f t="shared" si="3"/>
        <v>25.9333333333333</v>
      </c>
      <c r="I38" s="8">
        <v>85</v>
      </c>
      <c r="J38" s="9">
        <f t="shared" si="6"/>
        <v>35.4166666666667</v>
      </c>
      <c r="K38" s="9">
        <f t="shared" si="7"/>
        <v>61.35</v>
      </c>
      <c r="L38" s="9" t="s">
        <v>29</v>
      </c>
    </row>
    <row r="39" spans="1:12" s="4" customFormat="1" ht="24.95" customHeight="1">
      <c r="A39" s="7">
        <v>37</v>
      </c>
      <c r="B39" s="8" t="s">
        <v>65</v>
      </c>
      <c r="C39" s="8" t="s">
        <v>71</v>
      </c>
      <c r="D39" s="8" t="s">
        <v>75</v>
      </c>
      <c r="E39" s="8">
        <v>83.2</v>
      </c>
      <c r="F39" s="8">
        <v>85</v>
      </c>
      <c r="G39" s="8">
        <v>168.2</v>
      </c>
      <c r="H39" s="9">
        <f t="shared" si="3"/>
        <v>28.0333333333333</v>
      </c>
      <c r="I39" s="8">
        <v>75</v>
      </c>
      <c r="J39" s="9">
        <f t="shared" si="6"/>
        <v>31.25</v>
      </c>
      <c r="K39" s="9">
        <f t="shared" si="7"/>
        <v>59.2833333333333</v>
      </c>
      <c r="L39" s="9" t="s">
        <v>76</v>
      </c>
    </row>
    <row r="40" spans="1:12" s="4" customFormat="1" ht="24.95" customHeight="1">
      <c r="A40" s="7">
        <v>38</v>
      </c>
      <c r="B40" s="8" t="s">
        <v>65</v>
      </c>
      <c r="C40" s="8" t="s">
        <v>77</v>
      </c>
      <c r="D40" s="8" t="s">
        <v>78</v>
      </c>
      <c r="E40" s="8">
        <v>96</v>
      </c>
      <c r="F40" s="8">
        <v>102.5</v>
      </c>
      <c r="G40" s="8">
        <v>198.5</v>
      </c>
      <c r="H40" s="9">
        <f t="shared" si="3"/>
        <v>33.0833333333333</v>
      </c>
      <c r="I40" s="8">
        <v>76</v>
      </c>
      <c r="J40" s="9">
        <f t="shared" si="6"/>
        <v>31.6666666666667</v>
      </c>
      <c r="K40" s="9">
        <f t="shared" si="7"/>
        <v>64.75</v>
      </c>
      <c r="L40" s="9" t="s">
        <v>16</v>
      </c>
    </row>
    <row r="41" spans="1:12" s="4" customFormat="1" ht="24.95" customHeight="1">
      <c r="A41" s="7">
        <v>39</v>
      </c>
      <c r="B41" s="8" t="s">
        <v>65</v>
      </c>
      <c r="C41" s="8" t="s">
        <v>77</v>
      </c>
      <c r="D41" s="8" t="s">
        <v>79</v>
      </c>
      <c r="E41" s="8">
        <v>81.1</v>
      </c>
      <c r="F41" s="8">
        <v>90.5</v>
      </c>
      <c r="G41" s="8">
        <v>171.6</v>
      </c>
      <c r="H41" s="9">
        <f t="shared" si="3"/>
        <v>28.6</v>
      </c>
      <c r="I41" s="8">
        <v>69</v>
      </c>
      <c r="J41" s="9">
        <f t="shared" si="6"/>
        <v>28.75</v>
      </c>
      <c r="K41" s="9">
        <f t="shared" si="7"/>
        <v>57.35</v>
      </c>
      <c r="L41" s="9" t="s">
        <v>18</v>
      </c>
    </row>
    <row r="42" spans="1:12" s="4" customFormat="1" ht="24.95" customHeight="1">
      <c r="A42" s="7">
        <v>40</v>
      </c>
      <c r="B42" s="8" t="s">
        <v>65</v>
      </c>
      <c r="C42" s="8" t="s">
        <v>77</v>
      </c>
      <c r="D42" s="8" t="s">
        <v>80</v>
      </c>
      <c r="E42" s="8">
        <v>98.6</v>
      </c>
      <c r="F42" s="8">
        <v>110</v>
      </c>
      <c r="G42" s="8">
        <v>208.6</v>
      </c>
      <c r="H42" s="9">
        <f t="shared" si="3"/>
        <v>34.7666666666667</v>
      </c>
      <c r="I42" s="8">
        <v>48</v>
      </c>
      <c r="J42" s="9">
        <f t="shared" si="6"/>
        <v>20</v>
      </c>
      <c r="K42" s="9">
        <f t="shared" si="7"/>
        <v>54.7666666666667</v>
      </c>
      <c r="L42" s="9" t="s">
        <v>29</v>
      </c>
    </row>
    <row r="43" spans="1:12" s="4" customFormat="1" ht="24.95" customHeight="1">
      <c r="A43" s="7">
        <v>41</v>
      </c>
      <c r="B43" s="8" t="s">
        <v>65</v>
      </c>
      <c r="C43" s="8" t="s">
        <v>77</v>
      </c>
      <c r="D43" s="8" t="s">
        <v>81</v>
      </c>
      <c r="E43" s="8">
        <v>91.5</v>
      </c>
      <c r="F43" s="8">
        <v>87</v>
      </c>
      <c r="G43" s="8">
        <v>178.5</v>
      </c>
      <c r="H43" s="9">
        <f t="shared" si="3"/>
        <v>29.75</v>
      </c>
      <c r="I43" s="8">
        <v>56</v>
      </c>
      <c r="J43" s="9">
        <f t="shared" si="6"/>
        <v>23.3333333333333</v>
      </c>
      <c r="K43" s="9">
        <f t="shared" si="7"/>
        <v>53.0833333333333</v>
      </c>
      <c r="L43" s="9" t="s">
        <v>76</v>
      </c>
    </row>
    <row r="44" spans="1:12" s="4" customFormat="1" ht="24.95" customHeight="1">
      <c r="A44" s="7">
        <v>42</v>
      </c>
      <c r="B44" s="8" t="s">
        <v>65</v>
      </c>
      <c r="C44" s="8" t="s">
        <v>82</v>
      </c>
      <c r="D44" s="8" t="s">
        <v>83</v>
      </c>
      <c r="E44" s="8">
        <v>125</v>
      </c>
      <c r="F44" s="8">
        <v>104.5</v>
      </c>
      <c r="G44" s="8">
        <v>229.5</v>
      </c>
      <c r="H44" s="9">
        <f t="shared" si="3"/>
        <v>38.25</v>
      </c>
      <c r="I44" s="8">
        <v>112</v>
      </c>
      <c r="J44" s="9">
        <f t="shared" si="6"/>
        <v>46.6666666666667</v>
      </c>
      <c r="K44" s="9">
        <f t="shared" si="7"/>
        <v>84.9166666666667</v>
      </c>
      <c r="L44" s="9" t="s">
        <v>16</v>
      </c>
    </row>
    <row r="45" spans="1:12" s="4" customFormat="1" ht="24.95" customHeight="1">
      <c r="A45" s="7">
        <v>43</v>
      </c>
      <c r="B45" s="8" t="s">
        <v>65</v>
      </c>
      <c r="C45" s="8" t="s">
        <v>82</v>
      </c>
      <c r="D45" s="8" t="s">
        <v>84</v>
      </c>
      <c r="E45" s="8">
        <v>108.5</v>
      </c>
      <c r="F45" s="8">
        <v>92.5</v>
      </c>
      <c r="G45" s="8">
        <v>201</v>
      </c>
      <c r="H45" s="9">
        <f t="shared" si="3"/>
        <v>33.5</v>
      </c>
      <c r="I45" s="8">
        <v>112</v>
      </c>
      <c r="J45" s="9">
        <f t="shared" si="6"/>
        <v>46.6666666666667</v>
      </c>
      <c r="K45" s="9">
        <f t="shared" si="7"/>
        <v>80.1666666666667</v>
      </c>
      <c r="L45" s="9" t="s">
        <v>18</v>
      </c>
    </row>
    <row r="46" spans="1:12" s="4" customFormat="1" ht="24.95" customHeight="1">
      <c r="A46" s="7">
        <v>44</v>
      </c>
      <c r="B46" s="8" t="s">
        <v>65</v>
      </c>
      <c r="C46" s="8" t="s">
        <v>82</v>
      </c>
      <c r="D46" s="8" t="s">
        <v>85</v>
      </c>
      <c r="E46" s="8">
        <v>92.9</v>
      </c>
      <c r="F46" s="8">
        <v>96.5</v>
      </c>
      <c r="G46" s="8">
        <v>189.4</v>
      </c>
      <c r="H46" s="9">
        <f t="shared" si="3"/>
        <v>31.5666666666667</v>
      </c>
      <c r="I46" s="8">
        <v>110</v>
      </c>
      <c r="J46" s="9">
        <f t="shared" si="6"/>
        <v>45.8333333333333</v>
      </c>
      <c r="K46" s="9">
        <f t="shared" si="7"/>
        <v>77.4</v>
      </c>
      <c r="L46" s="9" t="s">
        <v>29</v>
      </c>
    </row>
    <row r="47" spans="1:12" s="4" customFormat="1" ht="24.95" customHeight="1">
      <c r="A47" s="7">
        <v>45</v>
      </c>
      <c r="B47" s="8" t="s">
        <v>65</v>
      </c>
      <c r="C47" s="8" t="s">
        <v>82</v>
      </c>
      <c r="D47" s="8" t="s">
        <v>86</v>
      </c>
      <c r="E47" s="8">
        <v>89.7</v>
      </c>
      <c r="F47" s="8">
        <v>95</v>
      </c>
      <c r="G47" s="8">
        <v>184.7</v>
      </c>
      <c r="H47" s="9">
        <f t="shared" si="3"/>
        <v>30.7833333333333</v>
      </c>
      <c r="I47" s="8">
        <v>111</v>
      </c>
      <c r="J47" s="9">
        <f t="shared" si="6"/>
        <v>46.25</v>
      </c>
      <c r="K47" s="9">
        <f t="shared" si="7"/>
        <v>77.0333333333333</v>
      </c>
      <c r="L47" s="9" t="s">
        <v>76</v>
      </c>
    </row>
    <row r="48" spans="1:12" s="3" customFormat="1" ht="24.95" customHeight="1">
      <c r="A48" s="7">
        <v>46</v>
      </c>
      <c r="B48" s="8" t="s">
        <v>87</v>
      </c>
      <c r="C48" s="8" t="s">
        <v>88</v>
      </c>
      <c r="D48" s="8" t="s">
        <v>89</v>
      </c>
      <c r="E48" s="8">
        <v>99.4</v>
      </c>
      <c r="F48" s="8">
        <v>92.5</v>
      </c>
      <c r="G48" s="8">
        <v>191.9</v>
      </c>
      <c r="H48" s="9">
        <f t="shared" si="3"/>
        <v>31.9833333333333</v>
      </c>
      <c r="I48" s="8">
        <v>62</v>
      </c>
      <c r="J48" s="9">
        <f t="shared" si="6"/>
        <v>25.8333333333333</v>
      </c>
      <c r="K48" s="9">
        <f t="shared" si="7"/>
        <v>57.8166666666667</v>
      </c>
      <c r="L48" s="9" t="s">
        <v>16</v>
      </c>
    </row>
    <row r="49" spans="1:12" s="3" customFormat="1" ht="24.95" customHeight="1">
      <c r="A49" s="7">
        <v>47</v>
      </c>
      <c r="B49" s="8" t="s">
        <v>87</v>
      </c>
      <c r="C49" s="8" t="s">
        <v>88</v>
      </c>
      <c r="D49" s="8" t="s">
        <v>90</v>
      </c>
      <c r="E49" s="8">
        <v>78.8</v>
      </c>
      <c r="F49" s="8">
        <v>81</v>
      </c>
      <c r="G49" s="8">
        <v>159.8</v>
      </c>
      <c r="H49" s="9">
        <f t="shared" si="3"/>
        <v>26.6333333333333</v>
      </c>
      <c r="I49" s="8">
        <v>62</v>
      </c>
      <c r="J49" s="9">
        <f t="shared" si="6"/>
        <v>25.8333333333333</v>
      </c>
      <c r="K49" s="9">
        <f t="shared" si="7"/>
        <v>52.4666666666667</v>
      </c>
      <c r="L49" s="9" t="s">
        <v>18</v>
      </c>
    </row>
    <row r="50" spans="1:12" s="4" customFormat="1" ht="24.95" customHeight="1">
      <c r="A50" s="7">
        <v>48</v>
      </c>
      <c r="B50" s="8" t="s">
        <v>87</v>
      </c>
      <c r="C50" s="8" t="s">
        <v>91</v>
      </c>
      <c r="D50" s="8" t="s">
        <v>92</v>
      </c>
      <c r="E50" s="8">
        <v>95</v>
      </c>
      <c r="F50" s="8">
        <v>94</v>
      </c>
      <c r="G50" s="8">
        <v>189</v>
      </c>
      <c r="H50" s="9">
        <f t="shared" si="3"/>
        <v>31.5</v>
      </c>
      <c r="I50" s="8">
        <v>99</v>
      </c>
      <c r="J50" s="9">
        <f t="shared" si="6"/>
        <v>41.25</v>
      </c>
      <c r="K50" s="9">
        <f t="shared" si="7"/>
        <v>72.75</v>
      </c>
      <c r="L50" s="9" t="s">
        <v>16</v>
      </c>
    </row>
    <row r="51" spans="1:12" s="4" customFormat="1" ht="24.95" customHeight="1">
      <c r="A51" s="7">
        <v>49</v>
      </c>
      <c r="B51" s="8" t="s">
        <v>87</v>
      </c>
      <c r="C51" s="8" t="s">
        <v>91</v>
      </c>
      <c r="D51" s="8" t="s">
        <v>93</v>
      </c>
      <c r="E51" s="8">
        <v>105.3</v>
      </c>
      <c r="F51" s="8">
        <v>81.5</v>
      </c>
      <c r="G51" s="8">
        <v>186.8</v>
      </c>
      <c r="H51" s="9">
        <f t="shared" si="3"/>
        <v>31.1333333333333</v>
      </c>
      <c r="I51" s="8">
        <v>79</v>
      </c>
      <c r="J51" s="9">
        <f t="shared" si="6"/>
        <v>32.9166666666667</v>
      </c>
      <c r="K51" s="9">
        <f t="shared" si="7"/>
        <v>64.05</v>
      </c>
      <c r="L51" s="9" t="s">
        <v>18</v>
      </c>
    </row>
    <row r="52" spans="1:12" s="4" customFormat="1" ht="24.95" customHeight="1">
      <c r="A52" s="7">
        <v>50</v>
      </c>
      <c r="B52" s="8" t="s">
        <v>87</v>
      </c>
      <c r="C52" s="8" t="s">
        <v>94</v>
      </c>
      <c r="D52" s="8" t="s">
        <v>95</v>
      </c>
      <c r="E52" s="8">
        <v>104</v>
      </c>
      <c r="F52" s="8">
        <v>115</v>
      </c>
      <c r="G52" s="8">
        <v>219</v>
      </c>
      <c r="H52" s="9">
        <f t="shared" si="3"/>
        <v>36.5</v>
      </c>
      <c r="I52" s="8">
        <v>93</v>
      </c>
      <c r="J52" s="9">
        <f t="shared" si="6"/>
        <v>38.75</v>
      </c>
      <c r="K52" s="9">
        <f t="shared" si="7"/>
        <v>75.25</v>
      </c>
      <c r="L52" s="9" t="s">
        <v>16</v>
      </c>
    </row>
    <row r="53" spans="1:12" s="4" customFormat="1" ht="24.95" customHeight="1">
      <c r="A53" s="7">
        <v>51</v>
      </c>
      <c r="B53" s="8" t="s">
        <v>87</v>
      </c>
      <c r="C53" s="8" t="s">
        <v>94</v>
      </c>
      <c r="D53" s="8" t="s">
        <v>96</v>
      </c>
      <c r="E53" s="8">
        <v>92</v>
      </c>
      <c r="F53" s="8">
        <v>93.5</v>
      </c>
      <c r="G53" s="8">
        <v>185.5</v>
      </c>
      <c r="H53" s="9">
        <f t="shared" si="3"/>
        <v>30.9166666666667</v>
      </c>
      <c r="I53" s="8">
        <v>94</v>
      </c>
      <c r="J53" s="9">
        <f t="shared" si="6"/>
        <v>39.1666666666667</v>
      </c>
      <c r="K53" s="9">
        <f t="shared" si="7"/>
        <v>70.0833333333333</v>
      </c>
      <c r="L53" s="9" t="s">
        <v>18</v>
      </c>
    </row>
    <row r="54" spans="1:12" s="4" customFormat="1" ht="24.95" customHeight="1">
      <c r="A54" s="7">
        <v>52</v>
      </c>
      <c r="B54" s="8" t="s">
        <v>87</v>
      </c>
      <c r="C54" s="8" t="s">
        <v>97</v>
      </c>
      <c r="D54" s="8" t="s">
        <v>98</v>
      </c>
      <c r="E54" s="8">
        <v>100.7</v>
      </c>
      <c r="F54" s="8">
        <v>94</v>
      </c>
      <c r="G54" s="8">
        <v>194.7</v>
      </c>
      <c r="H54" s="9">
        <f t="shared" si="3"/>
        <v>32.45</v>
      </c>
      <c r="I54" s="8">
        <v>71</v>
      </c>
      <c r="J54" s="9">
        <f t="shared" si="6"/>
        <v>29.5833333333333</v>
      </c>
      <c r="K54" s="9">
        <f t="shared" si="7"/>
        <v>62.0333333333333</v>
      </c>
      <c r="L54" s="9" t="s">
        <v>16</v>
      </c>
    </row>
    <row r="55" spans="1:12" s="4" customFormat="1" ht="24.95" customHeight="1">
      <c r="A55" s="7">
        <v>53</v>
      </c>
      <c r="B55" s="8" t="s">
        <v>87</v>
      </c>
      <c r="C55" s="8" t="s">
        <v>99</v>
      </c>
      <c r="D55" s="8" t="s">
        <v>100</v>
      </c>
      <c r="E55" s="8">
        <v>98.5</v>
      </c>
      <c r="F55" s="8">
        <v>91</v>
      </c>
      <c r="G55" s="8">
        <v>189.5</v>
      </c>
      <c r="H55" s="9">
        <f t="shared" si="3"/>
        <v>31.5833333333333</v>
      </c>
      <c r="I55" s="8">
        <v>107</v>
      </c>
      <c r="J55" s="9">
        <f t="shared" si="6"/>
        <v>44.5833333333333</v>
      </c>
      <c r="K55" s="9">
        <f t="shared" si="7"/>
        <v>76.1666666666667</v>
      </c>
      <c r="L55" s="9" t="s">
        <v>16</v>
      </c>
    </row>
    <row r="56" spans="1:12" s="4" customFormat="1" ht="24.95" customHeight="1">
      <c r="A56" s="7">
        <v>54</v>
      </c>
      <c r="B56" s="8" t="s">
        <v>101</v>
      </c>
      <c r="C56" s="8" t="s">
        <v>102</v>
      </c>
      <c r="D56" s="8" t="s">
        <v>103</v>
      </c>
      <c r="E56" s="8">
        <v>104.9</v>
      </c>
      <c r="F56" s="8">
        <v>88.5</v>
      </c>
      <c r="G56" s="8">
        <v>193.4</v>
      </c>
      <c r="H56" s="9">
        <f t="shared" si="3"/>
        <v>32.2333333333333</v>
      </c>
      <c r="I56" s="8">
        <v>49</v>
      </c>
      <c r="J56" s="9">
        <f t="shared" si="6"/>
        <v>20.4166666666667</v>
      </c>
      <c r="K56" s="9">
        <f t="shared" si="7"/>
        <v>52.65</v>
      </c>
      <c r="L56" s="9" t="s">
        <v>16</v>
      </c>
    </row>
    <row r="57" spans="1:12" s="4" customFormat="1" ht="24.95" customHeight="1">
      <c r="A57" s="7">
        <v>55</v>
      </c>
      <c r="B57" s="8" t="s">
        <v>101</v>
      </c>
      <c r="C57" s="8" t="s">
        <v>104</v>
      </c>
      <c r="D57" s="8" t="s">
        <v>105</v>
      </c>
      <c r="E57" s="8">
        <v>95.7</v>
      </c>
      <c r="F57" s="8">
        <v>85</v>
      </c>
      <c r="G57" s="8">
        <v>180.7</v>
      </c>
      <c r="H57" s="9">
        <f t="shared" si="3"/>
        <v>30.1166666666667</v>
      </c>
      <c r="I57" s="8">
        <v>90</v>
      </c>
      <c r="J57" s="9">
        <f t="shared" si="6"/>
        <v>37.5</v>
      </c>
      <c r="K57" s="9">
        <f t="shared" si="7"/>
        <v>67.6166666666667</v>
      </c>
      <c r="L57" s="9" t="s">
        <v>16</v>
      </c>
    </row>
    <row r="58" spans="1:12" s="4" customFormat="1" ht="24.95" customHeight="1">
      <c r="A58" s="7">
        <v>56</v>
      </c>
      <c r="B58" s="8" t="s">
        <v>101</v>
      </c>
      <c r="C58" s="8" t="s">
        <v>104</v>
      </c>
      <c r="D58" s="8" t="s">
        <v>106</v>
      </c>
      <c r="E58" s="8">
        <v>96</v>
      </c>
      <c r="F58" s="8">
        <v>90</v>
      </c>
      <c r="G58" s="8">
        <v>186</v>
      </c>
      <c r="H58" s="9">
        <f t="shared" si="3"/>
        <v>31</v>
      </c>
      <c r="I58" s="8">
        <v>85</v>
      </c>
      <c r="J58" s="9">
        <f t="shared" si="6"/>
        <v>35.4166666666667</v>
      </c>
      <c r="K58" s="9">
        <f t="shared" si="7"/>
        <v>66.4166666666667</v>
      </c>
      <c r="L58" s="9" t="s">
        <v>18</v>
      </c>
    </row>
    <row r="59" spans="1:12" s="4" customFormat="1" ht="24.95" customHeight="1">
      <c r="A59" s="7">
        <v>57</v>
      </c>
      <c r="B59" s="8" t="s">
        <v>101</v>
      </c>
      <c r="C59" s="8" t="s">
        <v>107</v>
      </c>
      <c r="D59" s="8" t="s">
        <v>108</v>
      </c>
      <c r="E59" s="8">
        <v>101.7</v>
      </c>
      <c r="F59" s="8">
        <v>99</v>
      </c>
      <c r="G59" s="8">
        <v>200.7</v>
      </c>
      <c r="H59" s="9">
        <f t="shared" si="3"/>
        <v>33.45</v>
      </c>
      <c r="I59" s="8">
        <v>82</v>
      </c>
      <c r="J59" s="9">
        <f t="shared" si="6"/>
        <v>34.1666666666667</v>
      </c>
      <c r="K59" s="9">
        <f t="shared" si="7"/>
        <v>67.6166666666667</v>
      </c>
      <c r="L59" s="9" t="s">
        <v>16</v>
      </c>
    </row>
    <row r="60" spans="1:12" s="4" customFormat="1" ht="24.95" customHeight="1">
      <c r="A60" s="7">
        <v>58</v>
      </c>
      <c r="B60" s="8" t="s">
        <v>101</v>
      </c>
      <c r="C60" s="8" t="s">
        <v>109</v>
      </c>
      <c r="D60" s="8" t="s">
        <v>110</v>
      </c>
      <c r="E60" s="8">
        <v>83.2</v>
      </c>
      <c r="F60" s="8">
        <v>117</v>
      </c>
      <c r="G60" s="8">
        <v>200.2</v>
      </c>
      <c r="H60" s="9">
        <f t="shared" si="3"/>
        <v>33.3666666666667</v>
      </c>
      <c r="I60" s="8">
        <v>97</v>
      </c>
      <c r="J60" s="9">
        <f t="shared" si="6"/>
        <v>40.4166666666667</v>
      </c>
      <c r="K60" s="9">
        <f t="shared" si="7"/>
        <v>73.7833333333333</v>
      </c>
      <c r="L60" s="9" t="s">
        <v>16</v>
      </c>
    </row>
    <row r="61" spans="1:12" s="4" customFormat="1" ht="24.95" customHeight="1">
      <c r="A61" s="7">
        <v>59</v>
      </c>
      <c r="B61" s="8" t="s">
        <v>101</v>
      </c>
      <c r="C61" s="8" t="s">
        <v>111</v>
      </c>
      <c r="D61" s="8" t="s">
        <v>112</v>
      </c>
      <c r="E61" s="8">
        <v>96.1</v>
      </c>
      <c r="F61" s="8">
        <v>96.5</v>
      </c>
      <c r="G61" s="8">
        <v>192.6</v>
      </c>
      <c r="H61" s="9">
        <f t="shared" si="3"/>
        <v>32.1</v>
      </c>
      <c r="I61" s="8">
        <v>71</v>
      </c>
      <c r="J61" s="9">
        <f t="shared" si="6"/>
        <v>29.5833333333333</v>
      </c>
      <c r="K61" s="9">
        <f t="shared" si="7"/>
        <v>61.6833333333333</v>
      </c>
      <c r="L61" s="9" t="s">
        <v>16</v>
      </c>
    </row>
    <row r="62" spans="1:12" s="4" customFormat="1" ht="24.95" customHeight="1">
      <c r="A62" s="7">
        <v>60</v>
      </c>
      <c r="B62" s="8" t="s">
        <v>101</v>
      </c>
      <c r="C62" s="8" t="s">
        <v>113</v>
      </c>
      <c r="D62" s="8" t="s">
        <v>114</v>
      </c>
      <c r="E62" s="8">
        <v>79.8</v>
      </c>
      <c r="F62" s="8">
        <v>78</v>
      </c>
      <c r="G62" s="8">
        <v>157.8</v>
      </c>
      <c r="H62" s="9">
        <f t="shared" si="3"/>
        <v>26.3</v>
      </c>
      <c r="I62" s="8">
        <v>77</v>
      </c>
      <c r="J62" s="9">
        <f t="shared" si="6"/>
        <v>32.0833333333333</v>
      </c>
      <c r="K62" s="9">
        <f t="shared" si="7"/>
        <v>58.3833333333333</v>
      </c>
      <c r="L62" s="9" t="s">
        <v>16</v>
      </c>
    </row>
    <row r="63" spans="1:12" s="4" customFormat="1" ht="24.95" customHeight="1">
      <c r="A63" s="7">
        <v>61</v>
      </c>
      <c r="B63" s="8" t="s">
        <v>101</v>
      </c>
      <c r="C63" s="8" t="s">
        <v>113</v>
      </c>
      <c r="D63" s="8" t="s">
        <v>115</v>
      </c>
      <c r="E63" s="8">
        <v>76.2</v>
      </c>
      <c r="F63" s="8">
        <v>99</v>
      </c>
      <c r="G63" s="8">
        <v>175.2</v>
      </c>
      <c r="H63" s="9">
        <f t="shared" si="3"/>
        <v>29.2</v>
      </c>
      <c r="I63" s="8">
        <v>67</v>
      </c>
      <c r="J63" s="9">
        <f t="shared" si="6"/>
        <v>27.9166666666667</v>
      </c>
      <c r="K63" s="9">
        <f t="shared" si="7"/>
        <v>57.1166666666667</v>
      </c>
      <c r="L63" s="9" t="s">
        <v>18</v>
      </c>
    </row>
    <row r="64" spans="1:12" s="4" customFormat="1" ht="24.95" customHeight="1">
      <c r="A64" s="7">
        <v>62</v>
      </c>
      <c r="B64" s="8" t="s">
        <v>101</v>
      </c>
      <c r="C64" s="8" t="s">
        <v>113</v>
      </c>
      <c r="D64" s="8" t="s">
        <v>116</v>
      </c>
      <c r="E64" s="8">
        <v>65.6</v>
      </c>
      <c r="F64" s="8">
        <v>95.5</v>
      </c>
      <c r="G64" s="8">
        <v>161.1</v>
      </c>
      <c r="H64" s="9">
        <f t="shared" si="3"/>
        <v>26.85</v>
      </c>
      <c r="I64" s="8">
        <v>71</v>
      </c>
      <c r="J64" s="9">
        <f t="shared" si="6"/>
        <v>29.5833333333333</v>
      </c>
      <c r="K64" s="9">
        <f t="shared" si="7"/>
        <v>56.4333333333333</v>
      </c>
      <c r="L64" s="9" t="s">
        <v>29</v>
      </c>
    </row>
    <row r="65" spans="1:12" s="4" customFormat="1" ht="24.95" customHeight="1">
      <c r="A65" s="7">
        <v>63</v>
      </c>
      <c r="B65" s="8" t="s">
        <v>101</v>
      </c>
      <c r="C65" s="8" t="s">
        <v>113</v>
      </c>
      <c r="D65" s="8" t="s">
        <v>117</v>
      </c>
      <c r="E65" s="8">
        <v>65</v>
      </c>
      <c r="F65" s="8">
        <v>87</v>
      </c>
      <c r="G65" s="8">
        <v>152</v>
      </c>
      <c r="H65" s="9">
        <f t="shared" si="3"/>
        <v>25.3333333333333</v>
      </c>
      <c r="I65" s="8">
        <v>74</v>
      </c>
      <c r="J65" s="9">
        <f t="shared" si="6"/>
        <v>30.8333333333333</v>
      </c>
      <c r="K65" s="9">
        <f t="shared" si="7"/>
        <v>56.1666666666667</v>
      </c>
      <c r="L65" s="9" t="s">
        <v>76</v>
      </c>
    </row>
    <row r="66" spans="1:10" s="4" customFormat="1" ht="24.95" customHeight="1">
      <c r="A66" s="10" t="s">
        <v>118</v>
      </c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72">
      <c r="A67" s="8" t="s">
        <v>1</v>
      </c>
      <c r="B67" s="8" t="s">
        <v>3</v>
      </c>
      <c r="C67" s="8" t="s">
        <v>4</v>
      </c>
      <c r="D67" s="8" t="s">
        <v>119</v>
      </c>
      <c r="E67" s="8" t="s">
        <v>120</v>
      </c>
      <c r="F67" s="8" t="s">
        <v>121</v>
      </c>
      <c r="G67" s="8" t="s">
        <v>9</v>
      </c>
      <c r="H67" s="8" t="s">
        <v>122</v>
      </c>
      <c r="I67" s="8" t="s">
        <v>123</v>
      </c>
      <c r="J67" s="8" t="s">
        <v>12</v>
      </c>
    </row>
    <row r="68" spans="1:10" ht="24" customHeight="1">
      <c r="A68" s="8">
        <v>1</v>
      </c>
      <c r="B68" s="8" t="s">
        <v>124</v>
      </c>
      <c r="C68" s="8" t="s">
        <v>125</v>
      </c>
      <c r="D68" s="8">
        <v>186.9</v>
      </c>
      <c r="E68" s="8">
        <f aca="true" t="shared" si="8" ref="E68:E72">D68/2/1.5*0.5</f>
        <v>31.15</v>
      </c>
      <c r="F68" s="8" t="s">
        <v>126</v>
      </c>
      <c r="G68" s="8">
        <v>103.71</v>
      </c>
      <c r="H68" s="8">
        <v>43.21</v>
      </c>
      <c r="I68" s="8">
        <f aca="true" t="shared" si="9" ref="I68:I72">E68+H68</f>
        <v>74.36</v>
      </c>
      <c r="J68" s="8" t="s">
        <v>16</v>
      </c>
    </row>
    <row r="69" spans="1:10" ht="24" customHeight="1">
      <c r="A69" s="8">
        <v>2</v>
      </c>
      <c r="B69" s="8" t="s">
        <v>127</v>
      </c>
      <c r="C69" s="8" t="s">
        <v>128</v>
      </c>
      <c r="D69" s="8">
        <v>197.1</v>
      </c>
      <c r="E69" s="8">
        <f t="shared" si="8"/>
        <v>32.85</v>
      </c>
      <c r="F69" s="8" t="s">
        <v>129</v>
      </c>
      <c r="G69" s="8">
        <v>97</v>
      </c>
      <c r="H69" s="8">
        <v>40.42</v>
      </c>
      <c r="I69" s="8">
        <f t="shared" si="9"/>
        <v>73.27</v>
      </c>
      <c r="J69" s="8" t="s">
        <v>16</v>
      </c>
    </row>
    <row r="70" spans="1:10" ht="24" customHeight="1">
      <c r="A70" s="8">
        <v>3</v>
      </c>
      <c r="B70" s="8" t="s">
        <v>130</v>
      </c>
      <c r="C70" s="8" t="s">
        <v>131</v>
      </c>
      <c r="D70" s="8">
        <v>214</v>
      </c>
      <c r="E70" s="8">
        <v>35.67</v>
      </c>
      <c r="F70" s="8" t="s">
        <v>132</v>
      </c>
      <c r="G70" s="8">
        <v>97.29</v>
      </c>
      <c r="H70" s="8">
        <v>40.54</v>
      </c>
      <c r="I70" s="8">
        <f t="shared" si="9"/>
        <v>76.21</v>
      </c>
      <c r="J70" s="8" t="s">
        <v>16</v>
      </c>
    </row>
    <row r="71" spans="1:10" ht="24" customHeight="1">
      <c r="A71" s="8">
        <v>4</v>
      </c>
      <c r="B71" s="8" t="s">
        <v>133</v>
      </c>
      <c r="C71" s="8" t="s">
        <v>134</v>
      </c>
      <c r="D71" s="8">
        <v>201.5</v>
      </c>
      <c r="E71" s="8">
        <v>33.58</v>
      </c>
      <c r="F71" s="8" t="s">
        <v>135</v>
      </c>
      <c r="G71" s="8">
        <v>96.43</v>
      </c>
      <c r="H71" s="8">
        <v>40.18</v>
      </c>
      <c r="I71" s="8">
        <f t="shared" si="9"/>
        <v>73.76</v>
      </c>
      <c r="J71" s="8" t="s">
        <v>16</v>
      </c>
    </row>
    <row r="72" spans="1:10" ht="24" customHeight="1">
      <c r="A72" s="8">
        <v>5</v>
      </c>
      <c r="B72" s="8" t="s">
        <v>136</v>
      </c>
      <c r="C72" s="8" t="s">
        <v>137</v>
      </c>
      <c r="D72" s="8">
        <v>213</v>
      </c>
      <c r="E72" s="8">
        <f t="shared" si="8"/>
        <v>35.5</v>
      </c>
      <c r="F72" s="8" t="s">
        <v>138</v>
      </c>
      <c r="G72" s="8">
        <v>92.57</v>
      </c>
      <c r="H72" s="8">
        <v>38.57</v>
      </c>
      <c r="I72" s="8">
        <f t="shared" si="9"/>
        <v>74.07</v>
      </c>
      <c r="J72" s="8" t="s">
        <v>16</v>
      </c>
    </row>
  </sheetData>
  <mergeCells count="2">
    <mergeCell ref="A1:L1"/>
    <mergeCell ref="A66:J66"/>
  </mergeCells>
  <conditionalFormatting sqref="D2:D65 D73:D1048576">
    <cfRule type="duplicateValues" priority="1" dxfId="0">
      <formula>AND(COUNTIF($D$2:$D$65,D2)+COUNTIF($D$73:$D$1048576,D2)&gt;1,NOT(ISBLANK(D2)))</formula>
    </cfRule>
  </conditionalFormatting>
  <printOptions/>
  <pageMargins left="0.699305555555556" right="0.699305555555556" top="0.75" bottom="0.393055555555556" header="0.3" footer="0.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xbany</cp:lastModifiedBy>
  <dcterms:created xsi:type="dcterms:W3CDTF">2018-09-05T00:51:00Z</dcterms:created>
  <dcterms:modified xsi:type="dcterms:W3CDTF">2018-09-13T09:00:44Z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